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chukwuemeka\Desktop\"/>
    </mc:Choice>
  </mc:AlternateContent>
  <xr:revisionPtr revIDLastSave="0" documentId="8_{93A37F28-A0F9-4F38-A666-6BF4D6920E31}" xr6:coauthVersionLast="47" xr6:coauthVersionMax="47" xr10:uidLastSave="{00000000-0000-0000-0000-000000000000}"/>
  <bookViews>
    <workbookView xWindow="-108" yWindow="-108" windowWidth="23256" windowHeight="12576" activeTab="3" xr2:uid="{BC432F3C-883D-4AD3-93F3-CCF19964A76B}"/>
  </bookViews>
  <sheets>
    <sheet name="SURVEY OVERVIEW" sheetId="2" r:id="rId1"/>
    <sheet name="DAMAGE LEVEL CHART" sheetId="6" r:id="rId2"/>
    <sheet name="BoQ" sheetId="8" r:id="rId3"/>
    <sheet name="ILLUSTRATIONS" sheetId="5" r:id="rId4"/>
  </sheets>
  <externalReferences>
    <externalReference r:id="rId5"/>
  </externalReferences>
  <definedNames>
    <definedName name="_xlnm.Print_Area" localSheetId="3">ILLUSTRATIONS!$A$2:$G$10</definedName>
    <definedName name="_xlnm.Print_Area" localSheetId="0">'SURVEY OVERVIEW'!$B$2:$V$36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8" l="1"/>
  <c r="G21" i="8" s="1"/>
  <c r="F12" i="8"/>
  <c r="G12" i="8" s="1"/>
  <c r="F14" i="8" l="1"/>
  <c r="G14" i="8" s="1"/>
  <c r="F6" i="8" l="1"/>
  <c r="G6" i="8" s="1"/>
  <c r="F20" i="8"/>
  <c r="G20" i="8" s="1"/>
  <c r="E13" i="8" l="1"/>
  <c r="B13" i="8"/>
  <c r="B30" i="8" l="1"/>
  <c r="B28" i="8"/>
  <c r="B27" i="8"/>
  <c r="B26" i="8"/>
  <c r="F19" i="8"/>
  <c r="G19" i="8" s="1"/>
  <c r="F18" i="8"/>
  <c r="F13" i="8"/>
  <c r="F11" i="8"/>
  <c r="G11" i="8" s="1"/>
  <c r="F7" i="8"/>
  <c r="G7" i="8" s="1"/>
  <c r="G18" i="8" l="1"/>
  <c r="G22" i="8" s="1"/>
  <c r="G28" i="8" s="1"/>
  <c r="F22" i="8"/>
  <c r="F28" i="8" s="1"/>
  <c r="G13" i="8"/>
  <c r="F16" i="8"/>
  <c r="F27" i="8" s="1"/>
  <c r="G9" i="8"/>
  <c r="G26" i="8" s="1"/>
  <c r="F9" i="8"/>
  <c r="F26" i="8" s="1"/>
  <c r="G16" i="8"/>
  <c r="G27" i="8" s="1"/>
  <c r="G30" i="8" l="1"/>
  <c r="F30" i="8"/>
  <c r="C8" i="5"/>
  <c r="C10" i="5"/>
  <c r="B10" i="5"/>
  <c r="C4" i="5"/>
  <c r="B8" i="5"/>
  <c r="C6" i="5"/>
  <c r="B6" i="5"/>
  <c r="B4" i="5"/>
  <c r="B6" i="6" l="1"/>
  <c r="B5" i="6"/>
  <c r="A6" i="5"/>
</calcChain>
</file>

<file path=xl/sharedStrings.xml><?xml version="1.0" encoding="utf-8"?>
<sst xmlns="http://schemas.openxmlformats.org/spreadsheetml/2006/main" count="104" uniqueCount="86">
  <si>
    <t>Surveyor</t>
  </si>
  <si>
    <t>Survey Date</t>
  </si>
  <si>
    <t>SURVEY OVERVIEW</t>
  </si>
  <si>
    <t>SURVEY DETAILS</t>
  </si>
  <si>
    <t>Weather</t>
  </si>
  <si>
    <t>Survey Description</t>
  </si>
  <si>
    <t>Building Date</t>
  </si>
  <si>
    <t>Building GIA</t>
  </si>
  <si>
    <t>Building Construction</t>
  </si>
  <si>
    <t>Building Type</t>
  </si>
  <si>
    <t>Overall Comments</t>
  </si>
  <si>
    <t>Conventional Blockwork and Concrete</t>
  </si>
  <si>
    <t>A comprehensive survey of the visible parts of the buildings.</t>
  </si>
  <si>
    <t>REMEDIAL WORKS REQUIRED</t>
  </si>
  <si>
    <t xml:space="preserve">ITEM </t>
  </si>
  <si>
    <t>DESCRIPTION</t>
  </si>
  <si>
    <t>NAME</t>
  </si>
  <si>
    <t>DAMAGE LEVEL BY SEVERITY CHART</t>
  </si>
  <si>
    <t>STATUS</t>
  </si>
  <si>
    <t xml:space="preserve">SEVERITY LEVEL </t>
  </si>
  <si>
    <t>Satisfactory</t>
  </si>
  <si>
    <t>Poor</t>
  </si>
  <si>
    <t>Critical</t>
  </si>
  <si>
    <t>Minor deterioration and anomalies with little or no impact on structural integrity.</t>
  </si>
  <si>
    <t>Deterioration of the protective elements and potential for further degradation. Buildings with this leevel of damages need to be routinely monitored and corrective action needs to be planned.</t>
  </si>
  <si>
    <t>AVAILABLE/USABLE FLOOR AREA</t>
  </si>
  <si>
    <t>DAMAGE LEVEL</t>
  </si>
  <si>
    <t>Deterrioration or potential for deterioration of vital building elements which will impugn on the structural integrity of the building.</t>
  </si>
  <si>
    <t>E</t>
  </si>
  <si>
    <t xml:space="preserve"> </t>
  </si>
  <si>
    <t>Okokon Efanga</t>
  </si>
  <si>
    <t>6 x 8 m (42sq.m)</t>
  </si>
  <si>
    <t>Toilets</t>
  </si>
  <si>
    <t>Room contains computers for training, sockets, desks and chairs.</t>
  </si>
  <si>
    <t>Perimeter</t>
  </si>
  <si>
    <t xml:space="preserve">  </t>
  </si>
  <si>
    <t>S/N</t>
  </si>
  <si>
    <t>MATERIAL DESCRIPTION</t>
  </si>
  <si>
    <t>QUANTITY</t>
  </si>
  <si>
    <t>UNIT</t>
  </si>
  <si>
    <t>UNIT COST</t>
  </si>
  <si>
    <t>TOTAL COST</t>
  </si>
  <si>
    <t>NGN</t>
  </si>
  <si>
    <t>DOLLARS</t>
  </si>
  <si>
    <t>A</t>
  </si>
  <si>
    <t>B</t>
  </si>
  <si>
    <t>C</t>
  </si>
  <si>
    <t>sq.m</t>
  </si>
  <si>
    <t>Nr</t>
  </si>
  <si>
    <t>Ls</t>
  </si>
  <si>
    <t>D</t>
  </si>
  <si>
    <t>SUMMARY</t>
  </si>
  <si>
    <t>USD</t>
  </si>
  <si>
    <t>BATTERY ROOM</t>
  </si>
  <si>
    <t>TRAINING ROOM</t>
  </si>
  <si>
    <t>Furniture (Chairs)</t>
  </si>
  <si>
    <t>TOILETS</t>
  </si>
  <si>
    <t>Tiling (Ceramic wall Tiles)</t>
  </si>
  <si>
    <t>Screeding and painting of wall. Fans are required in the baterrey room</t>
  </si>
  <si>
    <t xml:space="preserve">BLOCK DETAILS </t>
  </si>
  <si>
    <t>Battery Room (Floor Area)</t>
  </si>
  <si>
    <t>Training Room (Floor Area)</t>
  </si>
  <si>
    <t>Cement and mortar screeding walls</t>
  </si>
  <si>
    <t>PTRC CHAIR</t>
  </si>
  <si>
    <t>hand held bidet</t>
  </si>
  <si>
    <t>Fixing of Table (fixing laminated covering on some MDF tables)</t>
  </si>
  <si>
    <t>18th February 2022</t>
  </si>
  <si>
    <t>Rainny and Humid</t>
  </si>
  <si>
    <r>
      <t>Building block: 6</t>
    </r>
    <r>
      <rPr>
        <sz val="12"/>
        <color theme="1"/>
        <rFont val="Calibri"/>
        <family val="2"/>
      </rPr>
      <t>°</t>
    </r>
    <r>
      <rPr>
        <sz val="12"/>
        <color theme="1"/>
        <rFont val="Calibri"/>
        <family val="2"/>
        <scheme val="minor"/>
      </rPr>
      <t xml:space="preserve"> 21' 05.31" N       8</t>
    </r>
    <r>
      <rPr>
        <sz val="12"/>
        <color theme="1"/>
        <rFont val="Calibri"/>
        <family val="2"/>
      </rPr>
      <t>° 31' 54.51"</t>
    </r>
  </si>
  <si>
    <t>Part of an Old Office block was renovated into a training room (36 sq.m) and a battery room (18 sq.m)</t>
  </si>
  <si>
    <t>The building is an old (1970s') post modern structure, many of its contituent parts are strained and delapidated. Care would be required during restoration works</t>
  </si>
  <si>
    <t>2019 (PTRC part)</t>
  </si>
  <si>
    <t>General block Toilet</t>
  </si>
  <si>
    <t>Built area - 42sq.m (PTRC Rooms)</t>
  </si>
  <si>
    <t>2.8 x 6 m (18sq.m)</t>
  </si>
  <si>
    <t>DETAILED BILL OF QUANTITIES FOR RENOVATION EDO PTRC</t>
  </si>
  <si>
    <t>Painting</t>
  </si>
  <si>
    <t>This room include electrical boards, solar installtions, Batteries, fans and window grills</t>
  </si>
  <si>
    <t xml:space="preserve">Due to the age of the utmost care should be taken to screed the walls and paint them. Props would be necessary </t>
  </si>
  <si>
    <t>2 toilets and 2 wash hand basins and a trough urinal</t>
  </si>
  <si>
    <t>plumbing works fixing existing faucets and drains</t>
  </si>
  <si>
    <t>changing of faucets, tiling and provision of bidet</t>
  </si>
  <si>
    <t>A shared corridor:</t>
  </si>
  <si>
    <t xml:space="preserve">1. Training room 2. Trough unrinal </t>
  </si>
  <si>
    <t>3. battery room showing a wall crack  4. Wash hand basin faucets need replacing</t>
  </si>
  <si>
    <t>Fire Extinguisher Co2 9kg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</si>
</sst>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2" borderId="7" xfId="0" applyFont="1" applyFill="1" applyBorder="1" applyAlignment="1">
      <alignment horizontal="left" vertical="top" wrapText="1"/>
    </xf>
    <xf numFmtId="0" fontId="8" fillId="0" borderId="0" xfId="0" applyFont="1"/>
    <xf numFmtId="0" fontId="0" fillId="4" borderId="1" xfId="0" applyFill="1" applyBorder="1" applyAlignment="1">
      <alignment vertical="top"/>
    </xf>
    <xf numFmtId="0" fontId="6" fillId="6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top"/>
    </xf>
    <xf numFmtId="0" fontId="10" fillId="8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43" fontId="6" fillId="7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43" fontId="6" fillId="4" borderId="1" xfId="1" applyFont="1" applyFill="1" applyBorder="1" applyAlignment="1">
      <alignment horizontal="center" vertical="center"/>
    </xf>
    <xf numFmtId="0" fontId="0" fillId="4" borderId="0" xfId="0" applyFill="1"/>
    <xf numFmtId="43" fontId="6" fillId="4" borderId="1" xfId="1" applyFont="1" applyFill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2" fontId="6" fillId="8" borderId="1" xfId="0" applyNumberFormat="1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top" wrapText="1"/>
    </xf>
    <xf numFmtId="2" fontId="6" fillId="7" borderId="1" xfId="0" applyNumberFormat="1" applyFont="1" applyFill="1" applyBorder="1" applyAlignment="1">
      <alignment vertical="center"/>
    </xf>
    <xf numFmtId="0" fontId="6" fillId="0" borderId="0" xfId="0" applyFont="1"/>
    <xf numFmtId="0" fontId="6" fillId="4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4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top"/>
    </xf>
    <xf numFmtId="0" fontId="6" fillId="6" borderId="1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1366157</xdr:colOff>
      <xdr:row>2</xdr:row>
      <xdr:rowOff>10886</xdr:rowOff>
    </xdr:from>
    <xdr:to>
      <xdr:col>22</xdr:col>
      <xdr:colOff>280524</xdr:colOff>
      <xdr:row>9</xdr:row>
      <xdr:rowOff>1306286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376CB82-8AAB-4A30-8634-0BAC76993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1986" y="386443"/>
          <a:ext cx="5277067" cy="5725886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2</xdr:row>
      <xdr:rowOff>32658</xdr:rowOff>
    </xdr:from>
    <xdr:to>
      <xdr:col>10</xdr:col>
      <xdr:colOff>861787</xdr:colOff>
      <xdr:row>7</xdr:row>
      <xdr:rowOff>604157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E7830F1-B22A-4EBE-97B1-DFF72CF05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7058" y="408215"/>
          <a:ext cx="3882572" cy="2911928"/>
        </a:xfrm>
        <a:prstGeom prst="rect">
          <a:avLst/>
        </a:prstGeom>
      </xdr:spPr>
    </xdr:pic>
    <xdr:clientData/>
  </xdr:twoCellAnchor>
  <xdr:twoCellAnchor editAs="oneCell">
    <xdr:from>
      <xdr:col>10</xdr:col>
      <xdr:colOff>859971</xdr:colOff>
      <xdr:row>2</xdr:row>
      <xdr:rowOff>16331</xdr:rowOff>
    </xdr:from>
    <xdr:to>
      <xdr:col>15</xdr:col>
      <xdr:colOff>1328058</xdr:colOff>
      <xdr:row>7</xdr:row>
      <xdr:rowOff>719912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14348D7-9927-4E19-B3E6-D9ECEEA32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7814" y="391888"/>
          <a:ext cx="3951515" cy="3044010"/>
        </a:xfrm>
        <a:prstGeom prst="rect">
          <a:avLst/>
        </a:prstGeom>
      </xdr:spPr>
    </xdr:pic>
    <xdr:clientData/>
  </xdr:twoCellAnchor>
  <xdr:twoCellAnchor editAs="oneCell">
    <xdr:from>
      <xdr:col>5</xdr:col>
      <xdr:colOff>2062844</xdr:colOff>
      <xdr:row>7</xdr:row>
      <xdr:rowOff>593274</xdr:rowOff>
    </xdr:from>
    <xdr:to>
      <xdr:col>11</xdr:col>
      <xdr:colOff>32657</xdr:colOff>
      <xdr:row>10</xdr:row>
      <xdr:rowOff>103415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211996D-D9EE-4A45-B3F1-9F0C7D453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5287" y="3309260"/>
          <a:ext cx="3946070" cy="3026226"/>
        </a:xfrm>
        <a:prstGeom prst="rect">
          <a:avLst/>
        </a:prstGeom>
      </xdr:spPr>
    </xdr:pic>
    <xdr:clientData/>
  </xdr:twoCellAnchor>
  <xdr:twoCellAnchor editAs="oneCell">
    <xdr:from>
      <xdr:col>11</xdr:col>
      <xdr:colOff>10886</xdr:colOff>
      <xdr:row>7</xdr:row>
      <xdr:rowOff>598715</xdr:rowOff>
    </xdr:from>
    <xdr:to>
      <xdr:col>15</xdr:col>
      <xdr:colOff>1322615</xdr:colOff>
      <xdr:row>10</xdr:row>
      <xdr:rowOff>97972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395BBC83-6023-4DA7-8A87-D083D9BD3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9586" y="3314701"/>
          <a:ext cx="3924300" cy="301534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15</xdr:col>
      <xdr:colOff>1268186</xdr:colOff>
      <xdr:row>35</xdr:row>
      <xdr:rowOff>23209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1FE3D75-D1E3-4320-A786-5EBBBF0A7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1614" y="6564086"/>
          <a:ext cx="7772401" cy="44645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okokon/Desktop/Reference%20Center/REFERENCE%20CENTER%20RETROF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  <sheetName val="COST EST."/>
      <sheetName val="QTY. EST."/>
    </sheetNames>
    <sheetDataSet>
      <sheetData sheetId="0"/>
      <sheetData sheetId="1">
        <row r="44">
          <cell r="B44" t="str">
            <v>GRAND TOTAL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D3361-63B6-4A71-A105-9C8B8BBA3CB5}">
  <sheetPr>
    <pageSetUpPr fitToPage="1"/>
  </sheetPr>
  <dimension ref="A1:L39"/>
  <sheetViews>
    <sheetView workbookViewId="0">
      <selection activeCell="H11" sqref="H11"/>
    </sheetView>
  </sheetViews>
  <sheetFormatPr defaultRowHeight="14.4" x14ac:dyDescent="0.3"/>
  <cols>
    <col min="1" max="1" width="9.109375" style="20"/>
    <col min="2" max="2" width="46.6640625" style="19" bestFit="1" customWidth="1"/>
    <col min="3" max="3" width="51.109375" style="5" customWidth="1"/>
  </cols>
  <sheetData>
    <row r="1" spans="2:10" ht="18" x14ac:dyDescent="0.35">
      <c r="B1" s="70"/>
      <c r="C1" s="71"/>
      <c r="G1" s="22"/>
      <c r="H1" s="22"/>
      <c r="I1" s="22"/>
      <c r="J1" s="22"/>
    </row>
    <row r="2" spans="2:10" x14ac:dyDescent="0.3">
      <c r="B2" s="70"/>
      <c r="C2" s="71"/>
    </row>
    <row r="3" spans="2:10" ht="19.8" x14ac:dyDescent="0.3">
      <c r="B3" s="72" t="s">
        <v>2</v>
      </c>
      <c r="C3" s="71"/>
    </row>
    <row r="4" spans="2:10" ht="19.8" x14ac:dyDescent="0.3">
      <c r="B4" s="72"/>
      <c r="C4" s="71"/>
    </row>
    <row r="5" spans="2:10" ht="15.6" x14ac:dyDescent="0.3">
      <c r="B5" s="73" t="s">
        <v>3</v>
      </c>
      <c r="C5" s="71"/>
    </row>
    <row r="6" spans="2:10" ht="15.6" x14ac:dyDescent="0.3">
      <c r="B6" s="74"/>
      <c r="C6" s="71"/>
    </row>
    <row r="7" spans="2:10" ht="15.6" x14ac:dyDescent="0.3">
      <c r="B7" s="74" t="s">
        <v>1</v>
      </c>
      <c r="C7" s="75" t="s">
        <v>66</v>
      </c>
    </row>
    <row r="8" spans="2:10" x14ac:dyDescent="0.3">
      <c r="B8" s="70"/>
      <c r="C8" s="71"/>
    </row>
    <row r="9" spans="2:10" ht="15.6" x14ac:dyDescent="0.3">
      <c r="B9" s="74" t="s">
        <v>0</v>
      </c>
      <c r="C9" s="75" t="s">
        <v>30</v>
      </c>
    </row>
    <row r="10" spans="2:10" x14ac:dyDescent="0.3">
      <c r="B10" s="70"/>
      <c r="C10" s="71"/>
    </row>
    <row r="11" spans="2:10" ht="62.4" x14ac:dyDescent="0.3">
      <c r="B11" s="74" t="s">
        <v>10</v>
      </c>
      <c r="C11" s="75" t="s">
        <v>70</v>
      </c>
    </row>
    <row r="12" spans="2:10" x14ac:dyDescent="0.3">
      <c r="B12" s="70"/>
      <c r="C12" s="71"/>
    </row>
    <row r="13" spans="2:10" ht="15.6" x14ac:dyDescent="0.3">
      <c r="B13" s="74" t="s">
        <v>4</v>
      </c>
      <c r="C13" s="75" t="s">
        <v>67</v>
      </c>
    </row>
    <row r="14" spans="2:10" x14ac:dyDescent="0.3">
      <c r="B14" s="70"/>
      <c r="C14" s="71"/>
    </row>
    <row r="15" spans="2:10" ht="31.2" x14ac:dyDescent="0.3">
      <c r="B15" s="74" t="s">
        <v>5</v>
      </c>
      <c r="C15" s="75" t="s">
        <v>12</v>
      </c>
    </row>
    <row r="16" spans="2:10" x14ac:dyDescent="0.3">
      <c r="B16" s="70"/>
      <c r="C16" s="71"/>
    </row>
    <row r="17" spans="1:12" ht="15.6" x14ac:dyDescent="0.3">
      <c r="B17" s="73" t="s">
        <v>3</v>
      </c>
      <c r="C17" s="75"/>
    </row>
    <row r="18" spans="1:12" x14ac:dyDescent="0.3">
      <c r="B18" s="70"/>
      <c r="C18" s="71"/>
    </row>
    <row r="19" spans="1:12" ht="46.8" x14ac:dyDescent="0.3">
      <c r="B19" s="74" t="s">
        <v>9</v>
      </c>
      <c r="C19" s="75" t="s">
        <v>69</v>
      </c>
    </row>
    <row r="20" spans="1:12" x14ac:dyDescent="0.3">
      <c r="B20" s="70"/>
      <c r="C20" s="71"/>
    </row>
    <row r="21" spans="1:12" ht="15.6" x14ac:dyDescent="0.3">
      <c r="B21" s="74" t="s">
        <v>6</v>
      </c>
      <c r="C21" s="76" t="s">
        <v>71</v>
      </c>
    </row>
    <row r="22" spans="1:12" ht="19.8" x14ac:dyDescent="0.4">
      <c r="B22" s="70"/>
      <c r="C22" s="71"/>
      <c r="L22" s="1"/>
    </row>
    <row r="23" spans="1:12" ht="15.6" x14ac:dyDescent="0.3">
      <c r="B23" s="74" t="s">
        <v>7</v>
      </c>
      <c r="C23" s="71"/>
    </row>
    <row r="24" spans="1:12" ht="15.6" x14ac:dyDescent="0.3">
      <c r="A24" s="20">
        <v>1</v>
      </c>
      <c r="B24" s="77" t="s">
        <v>68</v>
      </c>
      <c r="C24" s="75" t="s">
        <v>73</v>
      </c>
      <c r="E24" t="s">
        <v>29</v>
      </c>
    </row>
    <row r="25" spans="1:12" ht="15.6" x14ac:dyDescent="0.3">
      <c r="B25" s="74"/>
      <c r="C25" s="75"/>
    </row>
    <row r="26" spans="1:12" ht="15.6" x14ac:dyDescent="0.3">
      <c r="B26" s="74"/>
      <c r="C26" s="75"/>
    </row>
    <row r="27" spans="1:12" ht="15.6" x14ac:dyDescent="0.3">
      <c r="B27" s="74" t="s">
        <v>8</v>
      </c>
      <c r="C27" s="75" t="s">
        <v>11</v>
      </c>
    </row>
    <row r="28" spans="1:12" x14ac:dyDescent="0.3">
      <c r="B28" s="70"/>
      <c r="C28" s="71"/>
    </row>
    <row r="29" spans="1:12" ht="15.6" x14ac:dyDescent="0.3">
      <c r="B29" s="73" t="s">
        <v>59</v>
      </c>
      <c r="C29" s="71"/>
    </row>
    <row r="30" spans="1:12" x14ac:dyDescent="0.3">
      <c r="B30" s="70"/>
      <c r="C30" s="71"/>
    </row>
    <row r="31" spans="1:12" ht="15.6" x14ac:dyDescent="0.3">
      <c r="B31" s="74" t="s">
        <v>60</v>
      </c>
      <c r="C31" s="78" t="s">
        <v>74</v>
      </c>
    </row>
    <row r="32" spans="1:12" x14ac:dyDescent="0.3">
      <c r="B32" s="70"/>
      <c r="C32" s="79"/>
    </row>
    <row r="33" spans="2:3" ht="15.6" x14ac:dyDescent="0.3">
      <c r="B33" s="74" t="s">
        <v>61</v>
      </c>
      <c r="C33" s="78" t="s">
        <v>31</v>
      </c>
    </row>
    <row r="34" spans="2:3" x14ac:dyDescent="0.3">
      <c r="B34" s="70"/>
      <c r="C34" s="79"/>
    </row>
    <row r="35" spans="2:3" ht="15.6" x14ac:dyDescent="0.3">
      <c r="B35" s="74" t="s">
        <v>32</v>
      </c>
      <c r="C35" s="78" t="s">
        <v>72</v>
      </c>
    </row>
    <row r="36" spans="2:3" x14ac:dyDescent="0.3">
      <c r="B36" s="70"/>
      <c r="C36" s="71"/>
    </row>
    <row r="37" spans="2:3" x14ac:dyDescent="0.3">
      <c r="B37" s="70" t="s">
        <v>34</v>
      </c>
      <c r="C37" s="71"/>
    </row>
    <row r="38" spans="2:3" x14ac:dyDescent="0.3">
      <c r="B38" s="70"/>
      <c r="C38" s="71"/>
    </row>
    <row r="39" spans="2:3" x14ac:dyDescent="0.3">
      <c r="B39" s="70"/>
      <c r="C39" s="71"/>
    </row>
  </sheetData>
  <phoneticPr fontId="4" type="noConversion"/>
  <pageMargins left="0.25" right="0.25" top="0.75" bottom="0.75" header="0.3" footer="0.3"/>
  <pageSetup paperSize="8" scale="6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B8889-392A-4681-B468-2933805483B2}">
  <dimension ref="B1:D15"/>
  <sheetViews>
    <sheetView workbookViewId="0">
      <selection activeCell="C14" sqref="C14"/>
    </sheetView>
  </sheetViews>
  <sheetFormatPr defaultRowHeight="14.4" x14ac:dyDescent="0.3"/>
  <cols>
    <col min="2" max="2" width="32.33203125" bestFit="1" customWidth="1"/>
    <col min="3" max="3" width="11.33203125" bestFit="1" customWidth="1"/>
    <col min="4" max="4" width="72.33203125" bestFit="1" customWidth="1"/>
  </cols>
  <sheetData>
    <row r="1" spans="2:4" x14ac:dyDescent="0.3">
      <c r="B1" s="80" t="s">
        <v>17</v>
      </c>
      <c r="C1" s="80"/>
      <c r="D1" s="80"/>
    </row>
    <row r="2" spans="2:4" x14ac:dyDescent="0.3">
      <c r="B2" s="80"/>
      <c r="C2" s="80"/>
      <c r="D2" s="80"/>
    </row>
    <row r="3" spans="2:4" x14ac:dyDescent="0.3">
      <c r="B3" s="2" t="s">
        <v>19</v>
      </c>
      <c r="C3" s="81" t="s">
        <v>18</v>
      </c>
      <c r="D3" s="81" t="s">
        <v>15</v>
      </c>
    </row>
    <row r="4" spans="2:4" x14ac:dyDescent="0.3">
      <c r="B4" s="82">
        <v>1</v>
      </c>
      <c r="C4" s="81" t="s">
        <v>20</v>
      </c>
      <c r="D4" s="81" t="s">
        <v>23</v>
      </c>
    </row>
    <row r="5" spans="2:4" ht="43.2" x14ac:dyDescent="0.3">
      <c r="B5" s="82">
        <f>B4+1</f>
        <v>2</v>
      </c>
      <c r="C5" s="81" t="s">
        <v>21</v>
      </c>
      <c r="D5" s="2" t="s">
        <v>24</v>
      </c>
    </row>
    <row r="6" spans="2:4" ht="28.8" x14ac:dyDescent="0.3">
      <c r="B6" s="82">
        <f t="shared" ref="B6" si="0">B5+1</f>
        <v>3</v>
      </c>
      <c r="C6" s="81" t="s">
        <v>22</v>
      </c>
      <c r="D6" s="2" t="s">
        <v>27</v>
      </c>
    </row>
    <row r="7" spans="2:4" x14ac:dyDescent="0.3">
      <c r="B7" s="4"/>
    </row>
    <row r="8" spans="2:4" x14ac:dyDescent="0.3">
      <c r="B8" s="4"/>
    </row>
    <row r="9" spans="2:4" x14ac:dyDescent="0.3">
      <c r="B9" s="4"/>
    </row>
    <row r="10" spans="2:4" x14ac:dyDescent="0.3">
      <c r="B10" s="4"/>
    </row>
    <row r="15" spans="2:4" x14ac:dyDescent="0.3">
      <c r="D15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9FF47-E3E0-4C1C-A343-F6D340F1F8C9}">
  <dimension ref="A1:I35"/>
  <sheetViews>
    <sheetView workbookViewId="0">
      <selection activeCell="E21" sqref="E21"/>
    </sheetView>
  </sheetViews>
  <sheetFormatPr defaultRowHeight="14.4" x14ac:dyDescent="0.3"/>
  <cols>
    <col min="1" max="1" width="4" style="19" customWidth="1"/>
    <col min="2" max="2" width="40.33203125" customWidth="1"/>
    <col min="3" max="3" width="9.6640625" style="62" customWidth="1"/>
    <col min="4" max="4" width="8.33203125" style="61" customWidth="1"/>
    <col min="5" max="5" width="13.6640625" style="61" customWidth="1"/>
    <col min="6" max="6" width="13.88671875" style="61" customWidth="1"/>
    <col min="7" max="7" width="10.6640625" style="61" customWidth="1"/>
    <col min="8" max="8" width="0.109375" hidden="1" customWidth="1"/>
    <col min="9" max="9" width="8.88671875" customWidth="1"/>
  </cols>
  <sheetData>
    <row r="1" spans="1:9" ht="21" x14ac:dyDescent="0.3">
      <c r="A1" s="23" t="s">
        <v>35</v>
      </c>
      <c r="B1" s="83" t="s">
        <v>75</v>
      </c>
      <c r="C1" s="84"/>
      <c r="D1" s="84"/>
      <c r="E1" s="84"/>
      <c r="F1" s="84"/>
      <c r="G1" s="84"/>
      <c r="H1" s="84"/>
    </row>
    <row r="2" spans="1:9" x14ac:dyDescent="0.3">
      <c r="A2" s="85" t="s">
        <v>36</v>
      </c>
      <c r="B2" s="87" t="s">
        <v>37</v>
      </c>
      <c r="C2" s="89" t="s">
        <v>38</v>
      </c>
      <c r="D2" s="87" t="s">
        <v>39</v>
      </c>
      <c r="E2" s="87" t="s">
        <v>40</v>
      </c>
      <c r="F2" s="91" t="s">
        <v>41</v>
      </c>
      <c r="G2" s="92"/>
    </row>
    <row r="3" spans="1:9" x14ac:dyDescent="0.3">
      <c r="A3" s="86"/>
      <c r="B3" s="88"/>
      <c r="C3" s="90"/>
      <c r="D3" s="88"/>
      <c r="E3" s="88"/>
      <c r="F3" s="24" t="s">
        <v>42</v>
      </c>
      <c r="G3" s="24" t="s">
        <v>43</v>
      </c>
    </row>
    <row r="4" spans="1:9" x14ac:dyDescent="0.3">
      <c r="A4" s="25"/>
      <c r="B4" s="26"/>
      <c r="C4" s="27"/>
      <c r="D4" s="28"/>
      <c r="E4" s="29"/>
      <c r="F4" s="29"/>
      <c r="G4" s="30"/>
    </row>
    <row r="5" spans="1:9" x14ac:dyDescent="0.3">
      <c r="A5" s="31">
        <v>1</v>
      </c>
      <c r="B5" s="32" t="s">
        <v>53</v>
      </c>
      <c r="C5" s="33"/>
      <c r="D5" s="34"/>
      <c r="E5" s="35"/>
      <c r="F5" s="35"/>
      <c r="G5" s="36"/>
    </row>
    <row r="6" spans="1:9" s="43" customFormat="1" x14ac:dyDescent="0.3">
      <c r="A6" s="37" t="s">
        <v>44</v>
      </c>
      <c r="B6" s="38" t="s">
        <v>62</v>
      </c>
      <c r="C6" s="44">
        <v>8</v>
      </c>
      <c r="D6" s="40" t="s">
        <v>47</v>
      </c>
      <c r="E6" s="41"/>
      <c r="F6" s="41">
        <f>E6*C6</f>
        <v>0</v>
      </c>
      <c r="G6" s="42">
        <f>F6/411.9</f>
        <v>0</v>
      </c>
    </row>
    <row r="7" spans="1:9" s="43" customFormat="1" x14ac:dyDescent="0.3">
      <c r="A7" s="37" t="s">
        <v>45</v>
      </c>
      <c r="B7" s="38" t="s">
        <v>76</v>
      </c>
      <c r="C7" s="44">
        <v>24</v>
      </c>
      <c r="D7" s="40" t="s">
        <v>47</v>
      </c>
      <c r="E7" s="41"/>
      <c r="F7" s="41">
        <f>E7*C7</f>
        <v>0</v>
      </c>
      <c r="G7" s="42">
        <f t="shared" ref="G7" si="0">F7/411.9</f>
        <v>0</v>
      </c>
    </row>
    <row r="8" spans="1:9" s="43" customFormat="1" x14ac:dyDescent="0.3">
      <c r="A8" s="37"/>
      <c r="B8" s="38"/>
      <c r="C8" s="44"/>
      <c r="D8" s="40"/>
      <c r="E8" s="41"/>
      <c r="F8" s="41"/>
      <c r="G8" s="42"/>
      <c r="I8" s="68"/>
    </row>
    <row r="9" spans="1:9" s="43" customFormat="1" x14ac:dyDescent="0.3">
      <c r="A9" s="37"/>
      <c r="B9" s="38"/>
      <c r="C9" s="39"/>
      <c r="D9" s="40"/>
      <c r="E9" s="41"/>
      <c r="F9" s="41">
        <f>SUM(F6:F7)</f>
        <v>0</v>
      </c>
      <c r="G9" s="41">
        <f>SUM(G6:G7)</f>
        <v>0</v>
      </c>
    </row>
    <row r="10" spans="1:9" x14ac:dyDescent="0.3">
      <c r="A10" s="31">
        <v>2</v>
      </c>
      <c r="B10" s="32" t="s">
        <v>54</v>
      </c>
      <c r="C10" s="33"/>
      <c r="D10" s="34"/>
      <c r="E10" s="35"/>
      <c r="F10" s="35"/>
      <c r="G10" s="36"/>
    </row>
    <row r="11" spans="1:9" x14ac:dyDescent="0.3">
      <c r="A11" s="31" t="s">
        <v>44</v>
      </c>
      <c r="B11" s="38" t="s">
        <v>55</v>
      </c>
      <c r="C11" s="45">
        <v>4</v>
      </c>
      <c r="D11" s="46" t="s">
        <v>48</v>
      </c>
      <c r="E11" s="47"/>
      <c r="F11" s="47">
        <f>C11*E11</f>
        <v>0</v>
      </c>
      <c r="G11" s="48">
        <f>F11/411.9</f>
        <v>0</v>
      </c>
      <c r="I11" s="68"/>
    </row>
    <row r="12" spans="1:9" x14ac:dyDescent="0.3">
      <c r="A12" s="31" t="s">
        <v>45</v>
      </c>
      <c r="B12" s="38" t="s">
        <v>62</v>
      </c>
      <c r="C12" s="45">
        <v>86</v>
      </c>
      <c r="D12" s="46" t="s">
        <v>47</v>
      </c>
      <c r="E12" s="47"/>
      <c r="F12" s="47">
        <f>C12*E12</f>
        <v>0</v>
      </c>
      <c r="G12" s="48">
        <f>F12/411.9</f>
        <v>0</v>
      </c>
      <c r="I12" s="68"/>
    </row>
    <row r="13" spans="1:9" ht="15.6" customHeight="1" x14ac:dyDescent="0.3">
      <c r="A13" s="31" t="s">
        <v>46</v>
      </c>
      <c r="B13" s="38" t="str">
        <f>B7</f>
        <v>Painting</v>
      </c>
      <c r="C13" s="45">
        <v>86</v>
      </c>
      <c r="D13" s="46" t="s">
        <v>47</v>
      </c>
      <c r="E13" s="47">
        <f>E7</f>
        <v>0</v>
      </c>
      <c r="F13" s="47">
        <f>C13*E13</f>
        <v>0</v>
      </c>
      <c r="G13" s="48">
        <f t="shared" ref="G13:G14" si="1">F13/411.9</f>
        <v>0</v>
      </c>
    </row>
    <row r="14" spans="1:9" ht="28.8" x14ac:dyDescent="0.3">
      <c r="A14" s="31" t="s">
        <v>50</v>
      </c>
      <c r="B14" s="38" t="s">
        <v>65</v>
      </c>
      <c r="C14" s="45">
        <v>1</v>
      </c>
      <c r="D14" s="46" t="s">
        <v>49</v>
      </c>
      <c r="E14" s="47"/>
      <c r="F14" s="47">
        <f>C14*E14</f>
        <v>0</v>
      </c>
      <c r="G14" s="48">
        <f t="shared" si="1"/>
        <v>0</v>
      </c>
    </row>
    <row r="15" spans="1:9" x14ac:dyDescent="0.3">
      <c r="A15" s="31" t="s">
        <v>28</v>
      </c>
      <c r="B15" s="38"/>
      <c r="C15" s="45"/>
      <c r="D15" s="46"/>
      <c r="E15" s="47"/>
      <c r="F15" s="47"/>
      <c r="G15" s="48"/>
    </row>
    <row r="16" spans="1:9" x14ac:dyDescent="0.3">
      <c r="A16" s="31"/>
      <c r="B16" s="38"/>
      <c r="C16" s="45"/>
      <c r="D16" s="46"/>
      <c r="E16" s="47"/>
      <c r="F16" s="47">
        <f>SUM(F11:F14)</f>
        <v>0</v>
      </c>
      <c r="G16" s="48">
        <f>SUM(G11:G14)</f>
        <v>0</v>
      </c>
    </row>
    <row r="17" spans="1:9" x14ac:dyDescent="0.3">
      <c r="A17" s="31">
        <v>4</v>
      </c>
      <c r="B17" s="52" t="s">
        <v>56</v>
      </c>
      <c r="C17" s="53"/>
      <c r="D17" s="34"/>
      <c r="E17" s="35"/>
      <c r="F17" s="35"/>
      <c r="G17" s="36"/>
    </row>
    <row r="18" spans="1:9" x14ac:dyDescent="0.3">
      <c r="A18" s="31" t="s">
        <v>44</v>
      </c>
      <c r="B18" s="38" t="s">
        <v>64</v>
      </c>
      <c r="C18" s="45">
        <v>2</v>
      </c>
      <c r="D18" s="46" t="s">
        <v>48</v>
      </c>
      <c r="E18" s="47"/>
      <c r="F18" s="47">
        <f>E18*C18</f>
        <v>0</v>
      </c>
      <c r="G18" s="48">
        <f>F18/411.9</f>
        <v>0</v>
      </c>
      <c r="I18" s="68"/>
    </row>
    <row r="19" spans="1:9" x14ac:dyDescent="0.3">
      <c r="A19" s="31" t="s">
        <v>45</v>
      </c>
      <c r="B19" s="38" t="s">
        <v>57</v>
      </c>
      <c r="C19" s="45">
        <v>12</v>
      </c>
      <c r="D19" s="46" t="s">
        <v>47</v>
      </c>
      <c r="E19" s="47"/>
      <c r="F19" s="47">
        <f>E19*C19</f>
        <v>0</v>
      </c>
      <c r="G19" s="48">
        <f t="shared" ref="G19:G21" si="2">F19/411.9</f>
        <v>0</v>
      </c>
    </row>
    <row r="20" spans="1:9" ht="28.8" x14ac:dyDescent="0.3">
      <c r="A20" s="31" t="s">
        <v>46</v>
      </c>
      <c r="B20" s="38" t="s">
        <v>80</v>
      </c>
      <c r="C20" s="45">
        <v>1</v>
      </c>
      <c r="D20" s="46" t="s">
        <v>49</v>
      </c>
      <c r="E20" s="47"/>
      <c r="F20" s="47">
        <f>E20*C20</f>
        <v>0</v>
      </c>
      <c r="G20" s="48">
        <f t="shared" si="2"/>
        <v>0</v>
      </c>
    </row>
    <row r="21" spans="1:9" x14ac:dyDescent="0.3">
      <c r="A21" s="31" t="s">
        <v>50</v>
      </c>
      <c r="B21" s="38" t="s">
        <v>85</v>
      </c>
      <c r="C21" s="45">
        <v>1</v>
      </c>
      <c r="D21" s="46" t="s">
        <v>49</v>
      </c>
      <c r="E21" s="47"/>
      <c r="F21" s="47">
        <f>E21*C21</f>
        <v>0</v>
      </c>
      <c r="G21" s="48">
        <f t="shared" si="2"/>
        <v>0</v>
      </c>
    </row>
    <row r="22" spans="1:9" s="54" customFormat="1" x14ac:dyDescent="0.3">
      <c r="A22" s="31"/>
      <c r="B22" s="38"/>
      <c r="C22" s="45"/>
      <c r="D22" s="46"/>
      <c r="E22" s="47"/>
      <c r="F22" s="47">
        <f>SUM(F18:F21)</f>
        <v>0</v>
      </c>
      <c r="G22" s="48">
        <f>SUM(G18:G21)</f>
        <v>0</v>
      </c>
    </row>
    <row r="23" spans="1:9" x14ac:dyDescent="0.3">
      <c r="A23" s="31"/>
      <c r="B23" s="38"/>
      <c r="C23" s="45"/>
      <c r="D23" s="46"/>
      <c r="E23" s="47"/>
      <c r="F23" s="47"/>
      <c r="G23" s="47"/>
    </row>
    <row r="24" spans="1:9" x14ac:dyDescent="0.3">
      <c r="A24" s="31"/>
      <c r="B24" s="38"/>
      <c r="C24" s="45"/>
      <c r="D24" s="46"/>
      <c r="E24" s="47"/>
      <c r="F24" s="47"/>
      <c r="G24" s="47"/>
    </row>
    <row r="25" spans="1:9" x14ac:dyDescent="0.3">
      <c r="A25" s="31"/>
      <c r="B25" s="52" t="s">
        <v>51</v>
      </c>
      <c r="C25" s="53"/>
      <c r="D25" s="34"/>
      <c r="E25" s="35"/>
      <c r="F25" s="35" t="s">
        <v>42</v>
      </c>
      <c r="G25" s="36" t="s">
        <v>52</v>
      </c>
    </row>
    <row r="26" spans="1:9" x14ac:dyDescent="0.3">
      <c r="A26" s="31">
        <v>1</v>
      </c>
      <c r="B26" s="38" t="str">
        <f>B5</f>
        <v>BATTERY ROOM</v>
      </c>
      <c r="C26" s="45"/>
      <c r="D26" s="46"/>
      <c r="E26" s="47"/>
      <c r="F26" s="47">
        <f>F9</f>
        <v>0</v>
      </c>
      <c r="G26" s="47">
        <f>G9</f>
        <v>0</v>
      </c>
    </row>
    <row r="27" spans="1:9" x14ac:dyDescent="0.3">
      <c r="A27" s="31">
        <v>2</v>
      </c>
      <c r="B27" s="38" t="str">
        <f>B10</f>
        <v>TRAINING ROOM</v>
      </c>
      <c r="C27" s="45"/>
      <c r="D27" s="46"/>
      <c r="E27" s="47"/>
      <c r="F27" s="47">
        <f>F16</f>
        <v>0</v>
      </c>
      <c r="G27" s="47">
        <f>G16</f>
        <v>0</v>
      </c>
    </row>
    <row r="28" spans="1:9" x14ac:dyDescent="0.3">
      <c r="A28" s="31">
        <v>4</v>
      </c>
      <c r="B28" s="38" t="str">
        <f>B17</f>
        <v>TOILETS</v>
      </c>
      <c r="C28" s="45"/>
      <c r="D28" s="46"/>
      <c r="E28" s="47"/>
      <c r="F28" s="47">
        <f>F22</f>
        <v>0</v>
      </c>
      <c r="G28" s="47">
        <f>G22</f>
        <v>0</v>
      </c>
    </row>
    <row r="29" spans="1:9" x14ac:dyDescent="0.3">
      <c r="A29" s="31"/>
      <c r="B29" s="38"/>
      <c r="C29" s="45"/>
      <c r="D29" s="46"/>
      <c r="E29" s="47"/>
      <c r="F29" s="47"/>
      <c r="G29" s="48"/>
    </row>
    <row r="30" spans="1:9" x14ac:dyDescent="0.3">
      <c r="A30" s="31"/>
      <c r="B30" s="32" t="str">
        <f>'[1]COST EST.'!B44</f>
        <v>GRAND TOTAL</v>
      </c>
      <c r="C30" s="49"/>
      <c r="D30" s="50"/>
      <c r="E30" s="51"/>
      <c r="F30" s="51">
        <f>SUM(F26:F28)</f>
        <v>0</v>
      </c>
      <c r="G30" s="51">
        <f>SUM(G26:G28)</f>
        <v>0</v>
      </c>
    </row>
    <row r="31" spans="1:9" x14ac:dyDescent="0.3">
      <c r="A31" s="37"/>
      <c r="B31" s="55"/>
      <c r="C31" s="39"/>
      <c r="D31" s="40"/>
      <c r="E31" s="41"/>
      <c r="F31" s="47"/>
      <c r="G31" s="48"/>
    </row>
    <row r="32" spans="1:9" x14ac:dyDescent="0.3">
      <c r="A32" s="37"/>
      <c r="B32" s="55"/>
      <c r="C32" s="39"/>
      <c r="D32" s="40"/>
      <c r="E32" s="41"/>
      <c r="F32" s="47"/>
      <c r="G32" s="48" t="s">
        <v>29</v>
      </c>
    </row>
    <row r="33" spans="1:6" x14ac:dyDescent="0.3">
      <c r="A33" s="56"/>
      <c r="B33" s="57"/>
      <c r="C33" s="58"/>
      <c r="D33" s="59"/>
      <c r="E33" s="60"/>
      <c r="F33" s="60"/>
    </row>
    <row r="34" spans="1:6" x14ac:dyDescent="0.3">
      <c r="A34" s="56"/>
      <c r="B34" s="57"/>
      <c r="C34" s="58"/>
      <c r="D34" s="59"/>
      <c r="E34" s="60"/>
      <c r="F34" s="60"/>
    </row>
    <row r="35" spans="1:6" x14ac:dyDescent="0.3">
      <c r="A35" s="56"/>
      <c r="B35" s="57"/>
      <c r="C35" s="58"/>
      <c r="D35" s="59"/>
      <c r="E35" s="60"/>
      <c r="F35" s="60"/>
    </row>
  </sheetData>
  <mergeCells count="7">
    <mergeCell ref="B1:H1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20310-640E-4B58-83EC-D86DA2FD6ACC}">
  <dimension ref="A1:AC11"/>
  <sheetViews>
    <sheetView tabSelected="1" topLeftCell="G1" workbookViewId="0">
      <selection activeCell="P2" sqref="P2"/>
    </sheetView>
  </sheetViews>
  <sheetFormatPr defaultRowHeight="14.4" x14ac:dyDescent="0.3"/>
  <cols>
    <col min="1" max="1" width="6.33203125" bestFit="1" customWidth="1"/>
    <col min="2" max="2" width="18.109375" style="6" customWidth="1"/>
    <col min="3" max="3" width="24.6640625" style="3" bestFit="1" customWidth="1"/>
    <col min="4" max="4" width="32.88671875" style="6" customWidth="1"/>
    <col min="5" max="5" width="9.5546875" style="63" customWidth="1"/>
    <col min="6" max="6" width="29.33203125" style="5" customWidth="1"/>
    <col min="7" max="7" width="15" customWidth="1"/>
    <col min="11" max="11" width="12.33203125" customWidth="1"/>
    <col min="16" max="16" width="34.5546875" customWidth="1"/>
  </cols>
  <sheetData>
    <row r="1" spans="1:29" x14ac:dyDescent="0.3">
      <c r="E1" s="69"/>
    </row>
    <row r="2" spans="1:29" ht="15" thickBot="1" x14ac:dyDescent="0.35"/>
    <row r="3" spans="1:29" ht="32.4" thickTop="1" thickBot="1" x14ac:dyDescent="0.35">
      <c r="A3" s="10" t="s">
        <v>14</v>
      </c>
      <c r="B3" s="11" t="s">
        <v>16</v>
      </c>
      <c r="C3" s="11" t="s">
        <v>25</v>
      </c>
      <c r="D3" s="11" t="s">
        <v>15</v>
      </c>
      <c r="E3" s="64" t="s">
        <v>26</v>
      </c>
      <c r="F3" s="21" t="s">
        <v>13</v>
      </c>
      <c r="G3" s="17"/>
    </row>
    <row r="4" spans="1:29" ht="43.8" thickTop="1" x14ac:dyDescent="0.3">
      <c r="A4" s="8">
        <v>1</v>
      </c>
      <c r="B4" s="9" t="str">
        <f>'SURVEY OVERVIEW'!B31</f>
        <v>Battery Room (Floor Area)</v>
      </c>
      <c r="C4" s="9" t="str">
        <f>'SURVEY OVERVIEW'!C31</f>
        <v>2.8 x 6 m (18sq.m)</v>
      </c>
      <c r="D4" s="9" t="s">
        <v>77</v>
      </c>
      <c r="E4" s="65">
        <v>1</v>
      </c>
      <c r="F4" s="14" t="s">
        <v>58</v>
      </c>
      <c r="G4" s="18"/>
    </row>
    <row r="5" spans="1:29" ht="23.25" customHeight="1" x14ac:dyDescent="0.3">
      <c r="A5" s="12"/>
      <c r="B5" s="13"/>
      <c r="C5" s="13"/>
      <c r="D5" s="13"/>
      <c r="E5" s="66"/>
      <c r="F5" s="15"/>
      <c r="G5" s="18"/>
    </row>
    <row r="6" spans="1:29" ht="57.6" x14ac:dyDescent="0.3">
      <c r="A6" s="7">
        <f>A4+1</f>
        <v>2</v>
      </c>
      <c r="B6" s="2" t="str">
        <f>'SURVEY OVERVIEW'!B33</f>
        <v>Training Room (Floor Area)</v>
      </c>
      <c r="C6" s="2" t="str">
        <f>'SURVEY OVERVIEW'!C33</f>
        <v>6 x 8 m (42sq.m)</v>
      </c>
      <c r="D6" s="2" t="s">
        <v>33</v>
      </c>
      <c r="E6" s="67">
        <v>2</v>
      </c>
      <c r="F6" s="16" t="s">
        <v>78</v>
      </c>
      <c r="G6" s="18"/>
    </row>
    <row r="7" spans="1:29" ht="26.25" customHeight="1" x14ac:dyDescent="0.3">
      <c r="A7" s="12"/>
      <c r="B7" s="13"/>
      <c r="C7" s="13"/>
      <c r="D7" s="13"/>
      <c r="E7" s="66"/>
      <c r="F7" s="15"/>
      <c r="G7" s="18"/>
    </row>
    <row r="8" spans="1:29" ht="150" customHeight="1" x14ac:dyDescent="0.3">
      <c r="A8" s="2">
        <v>3</v>
      </c>
      <c r="B8" s="2" t="str">
        <f>'SURVEY OVERVIEW'!B35</f>
        <v>Toilets</v>
      </c>
      <c r="C8" s="2" t="str">
        <f>'SURVEY OVERVIEW'!C35</f>
        <v>General block Toilet</v>
      </c>
      <c r="D8" s="2" t="s">
        <v>79</v>
      </c>
      <c r="E8" s="67">
        <v>2</v>
      </c>
      <c r="F8" s="16" t="s">
        <v>81</v>
      </c>
      <c r="G8" s="18"/>
    </row>
    <row r="9" spans="1:29" x14ac:dyDescent="0.3">
      <c r="A9" s="12"/>
      <c r="B9" s="13"/>
      <c r="C9" s="13"/>
      <c r="D9" s="13"/>
      <c r="E9" s="66"/>
      <c r="F9" s="15"/>
      <c r="G9" s="18"/>
    </row>
    <row r="10" spans="1:29" ht="112.5" customHeight="1" x14ac:dyDescent="0.3">
      <c r="A10" s="7">
        <v>4</v>
      </c>
      <c r="B10" s="2" t="str">
        <f>'SURVEY OVERVIEW'!B37</f>
        <v>Perimeter</v>
      </c>
      <c r="C10" s="2">
        <f>'SURVEY OVERVIEW'!C37</f>
        <v>0</v>
      </c>
      <c r="D10" s="2" t="s">
        <v>82</v>
      </c>
      <c r="E10" s="67">
        <v>1</v>
      </c>
      <c r="F10" s="16"/>
      <c r="G10" s="18"/>
    </row>
    <row r="11" spans="1:29" ht="26.55" customHeight="1" x14ac:dyDescent="0.3">
      <c r="G11" s="93" t="s">
        <v>83</v>
      </c>
      <c r="H11" s="93"/>
      <c r="I11" s="93"/>
      <c r="J11" s="93"/>
      <c r="K11" s="93"/>
      <c r="L11" s="93" t="s">
        <v>84</v>
      </c>
      <c r="M11" s="93"/>
      <c r="N11" s="93"/>
      <c r="O11" s="93"/>
      <c r="P11" s="93"/>
      <c r="Q11" s="94" t="s">
        <v>63</v>
      </c>
      <c r="R11" s="94"/>
      <c r="S11" s="94"/>
      <c r="T11" s="94"/>
      <c r="U11" s="94"/>
      <c r="V11" s="5"/>
      <c r="W11" s="5"/>
      <c r="X11" s="5"/>
      <c r="Y11" s="5"/>
      <c r="Z11" s="5"/>
      <c r="AA11" s="5"/>
      <c r="AB11" s="5"/>
      <c r="AC11" s="5"/>
    </row>
  </sheetData>
  <mergeCells count="3">
    <mergeCell ref="G11:K11"/>
    <mergeCell ref="L11:P11"/>
    <mergeCell ref="Q11:U11"/>
  </mergeCells>
  <phoneticPr fontId="4" type="noConversion"/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SURVEY OVERVIEW</vt:lpstr>
      <vt:lpstr>DAMAGE LEVEL CHART</vt:lpstr>
      <vt:lpstr>BoQ</vt:lpstr>
      <vt:lpstr>ILLUSTRATIONS</vt:lpstr>
      <vt:lpstr>ILLUSTRATIONS!Print_Area</vt:lpstr>
      <vt:lpstr>'SURVEY OVERVIEW'!Print_Area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MANGGA Haruna</dc:creator>
  <cp:lastModifiedBy>CHUKWUEMEKA Nwannennaya</cp:lastModifiedBy>
  <cp:lastPrinted>2022-03-12T22:34:25Z</cp:lastPrinted>
  <dcterms:created xsi:type="dcterms:W3CDTF">2021-03-15T13:45:17Z</dcterms:created>
  <dcterms:modified xsi:type="dcterms:W3CDTF">2022-07-20T13:34:57Z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2021-07-27T16:50:22Z</vt:lpwstr>
  </property>
  <property fmtid="{D5CDD505-2E9C-101B-9397-08002B2CF9AE}" pid="4" name="MSIP_Label_2059aa38-f392-4105-be92-628035578272_Method">
    <vt:lpwstr>Privileged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c2ae920e-3c9a-4d1d-abc4-ec7e63a20b73</vt:lpwstr>
  </property>
  <property fmtid="{D5CDD505-2E9C-101B-9397-08002B2CF9AE}" pid="8" name="MSIP_Label_2059aa38-f392-4105-be92-628035578272_ContentBits">
    <vt:lpwstr>0</vt:lpwstr>
  </property>
</Properties>
</file>